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MPC\Finance\Accounts\"/>
    </mc:Choice>
  </mc:AlternateContent>
  <xr:revisionPtr revIDLastSave="0" documentId="13_ncr:1_{872AFF47-9889-4D0E-9FFC-853D4D31BFF7}" xr6:coauthVersionLast="47" xr6:coauthVersionMax="47" xr10:uidLastSave="{00000000-0000-0000-0000-000000000000}"/>
  <bookViews>
    <workbookView xWindow="-120" yWindow="-120" windowWidth="20730" windowHeight="11760" xr2:uid="{6B55955B-C298-4B22-A119-A9A05D850B6E}"/>
  </bookViews>
  <sheets>
    <sheet name="Accts 20 21" sheetId="1" r:id="rId1"/>
  </sheets>
  <definedNames>
    <definedName name="_xlnm.Print_Area" localSheetId="0">'Accts 20 21'!$A$75:$U$145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8" i="1" l="1"/>
  <c r="K69" i="1" s="1"/>
  <c r="H68" i="1" l="1"/>
  <c r="H69" i="1" s="1"/>
  <c r="F68" i="1" l="1"/>
  <c r="F69" i="1" s="1"/>
  <c r="G68" i="1"/>
  <c r="G69" i="1" s="1"/>
  <c r="I68" i="1"/>
  <c r="I69" i="1" s="1"/>
  <c r="E83" i="1"/>
  <c r="E84" i="1" s="1"/>
  <c r="E106" i="1"/>
  <c r="T68" i="1"/>
  <c r="N68" i="1"/>
  <c r="N69" i="1" s="1"/>
  <c r="D83" i="1"/>
  <c r="D84" i="1" s="1"/>
  <c r="D68" i="1"/>
  <c r="D69" i="1" s="1"/>
  <c r="C83" i="1" l="1"/>
  <c r="C84" i="1" s="1"/>
  <c r="G83" i="1" l="1"/>
  <c r="S68" i="1" l="1"/>
  <c r="S69" i="1" s="1"/>
  <c r="R68" i="1"/>
  <c r="O68" i="1"/>
  <c r="M68" i="1"/>
  <c r="C68" i="1"/>
  <c r="E68" i="1"/>
  <c r="E69" i="1" s="1"/>
  <c r="G106" i="1" l="1"/>
  <c r="F106" i="1"/>
  <c r="D106" i="1"/>
  <c r="C106" i="1"/>
  <c r="F83" i="1"/>
  <c r="V68" i="1"/>
  <c r="U68" i="1"/>
  <c r="T69" i="1"/>
  <c r="Q68" i="1"/>
  <c r="P68" i="1"/>
  <c r="L68" i="1"/>
  <c r="J68" i="1"/>
  <c r="B107" i="1" l="1"/>
  <c r="B85" i="1"/>
  <c r="B70" i="1"/>
  <c r="J69" i="1"/>
  <c r="C69" i="1"/>
  <c r="F84" i="1"/>
  <c r="L69" i="1"/>
  <c r="M69" i="1"/>
  <c r="O69" i="1"/>
  <c r="P69" i="1"/>
  <c r="U69" i="1" l="1"/>
  <c r="R69" i="1"/>
  <c r="Q69" i="1"/>
</calcChain>
</file>

<file path=xl/sharedStrings.xml><?xml version="1.0" encoding="utf-8"?>
<sst xmlns="http://schemas.openxmlformats.org/spreadsheetml/2006/main" count="155" uniqueCount="81">
  <si>
    <t>PAYMENT TO</t>
  </si>
  <si>
    <t>AUDIT</t>
  </si>
  <si>
    <t>CLERK'S</t>
  </si>
  <si>
    <t>HMRC</t>
  </si>
  <si>
    <t>INSURANCE</t>
  </si>
  <si>
    <t>STATIONERY</t>
  </si>
  <si>
    <t>STREET LIGHT</t>
  </si>
  <si>
    <t>TRAINING</t>
  </si>
  <si>
    <t>VILLAGE</t>
  </si>
  <si>
    <t>WEBSITE</t>
  </si>
  <si>
    <t>VAT</t>
  </si>
  <si>
    <t>FEES</t>
  </si>
  <si>
    <t>SALARY</t>
  </si>
  <si>
    <t>MOWING</t>
  </si>
  <si>
    <t>ELECTRICITY</t>
  </si>
  <si>
    <t>ELEMENT</t>
  </si>
  <si>
    <t>SALC</t>
  </si>
  <si>
    <t>TOTAL</t>
  </si>
  <si>
    <t>BALANCE REMAINING</t>
  </si>
  <si>
    <t>TOTAL EXPENDITURE</t>
  </si>
  <si>
    <t>INCOME</t>
  </si>
  <si>
    <t>INTEREST</t>
  </si>
  <si>
    <t>PRECEPT</t>
  </si>
  <si>
    <t xml:space="preserve">TOTAL INCOME: </t>
  </si>
  <si>
    <t>EXPENDITURE</t>
  </si>
  <si>
    <t>NUMBER</t>
  </si>
  <si>
    <t>SUBS</t>
  </si>
  <si>
    <t>MAINT.</t>
  </si>
  <si>
    <t>MAINTENANCE</t>
  </si>
  <si>
    <t xml:space="preserve"> </t>
  </si>
  <si>
    <t>TRAVEL</t>
  </si>
  <si>
    <t xml:space="preserve">CHURCH </t>
  </si>
  <si>
    <t>BANK</t>
  </si>
  <si>
    <t>CHARGES</t>
  </si>
  <si>
    <t>2021-22 BUDGET</t>
  </si>
  <si>
    <t>RECLAIMED</t>
  </si>
  <si>
    <t>Shropshire Council</t>
  </si>
  <si>
    <t>RECEIVED FROM</t>
  </si>
  <si>
    <t>UPTON MAGNA PARISH COUNCIL - REVENUE EXPENDITURE 2021-22</t>
  </si>
  <si>
    <t>TIMES</t>
  </si>
  <si>
    <t>ROOM</t>
  </si>
  <si>
    <t>HIRE</t>
  </si>
  <si>
    <t>UPTON MAGNA PARISH COUNCIL - CAPITAL EXPENDITURE 2021-22</t>
  </si>
  <si>
    <t>CHURCHYARD</t>
  </si>
  <si>
    <t xml:space="preserve">GRANT FOR </t>
  </si>
  <si>
    <t>V HALL FENCE</t>
  </si>
  <si>
    <t>SMARTWATER</t>
  </si>
  <si>
    <t>ROLL-OUT</t>
  </si>
  <si>
    <t>UPTON MAGNA PARISH COUNCIL - INCOME 2021-22</t>
  </si>
  <si>
    <t xml:space="preserve">SALC </t>
  </si>
  <si>
    <t>John Roberts</t>
  </si>
  <si>
    <t>Bank interest</t>
  </si>
  <si>
    <t>E-On</t>
  </si>
  <si>
    <t>Lorna Pardoe</t>
  </si>
  <si>
    <t>Alison Utting</t>
  </si>
  <si>
    <t>NEIGHBOURHOOD</t>
  </si>
  <si>
    <t>FUND</t>
  </si>
  <si>
    <t>OVERTIME</t>
  </si>
  <si>
    <t>Microsoft</t>
  </si>
  <si>
    <t>&amp; SOFTWARE</t>
  </si>
  <si>
    <t>Keep Britain Tidy</t>
  </si>
  <si>
    <t>LITTERPICKING</t>
  </si>
  <si>
    <t>EQUIPMENT</t>
  </si>
  <si>
    <t>Easyspace Ltd</t>
  </si>
  <si>
    <t>Philip Woods</t>
  </si>
  <si>
    <t>UM Village Hall</t>
  </si>
  <si>
    <t>Hadnall PC</t>
  </si>
  <si>
    <t>E-ON</t>
  </si>
  <si>
    <t>Andy Pillow</t>
  </si>
  <si>
    <t>Came &amp; Company</t>
  </si>
  <si>
    <t>Unity Trust Bank</t>
  </si>
  <si>
    <t>OFFICE365</t>
  </si>
  <si>
    <t>CONTRIBUTION</t>
  </si>
  <si>
    <t>CHURCHYARD EQUIPMENT</t>
  </si>
  <si>
    <t>EXPENSES</t>
  </si>
  <si>
    <t>Npower</t>
  </si>
  <si>
    <t>ICO</t>
  </si>
  <si>
    <t>DATA</t>
  </si>
  <si>
    <t>PROTECTION</t>
  </si>
  <si>
    <t>HMRC VAT126</t>
  </si>
  <si>
    <t>Church Times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</si>
</sst>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10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6">
    <xf numFmtId="0" fontId="0" fillId="0" borderId="0" xfId="0"/>
    <xf numFmtId="0" fontId="1" fillId="2" borderId="0" xfId="0" applyFont="1" applyFill="1"/>
    <xf numFmtId="164" fontId="2" fillId="2" borderId="0" xfId="0" applyNumberFormat="1" applyFont="1" applyFill="1" applyAlignment="1">
      <alignment horizontal="right"/>
    </xf>
    <xf numFmtId="0" fontId="2" fillId="2" borderId="0" xfId="0" applyFont="1" applyFill="1"/>
    <xf numFmtId="0" fontId="0" fillId="2" borderId="0" xfId="0" applyFill="1"/>
    <xf numFmtId="0" fontId="3" fillId="0" borderId="0" xfId="0" applyFont="1"/>
    <xf numFmtId="0" fontId="4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0" borderId="1" xfId="0" applyFont="1" applyBorder="1"/>
    <xf numFmtId="0" fontId="2" fillId="3" borderId="1" xfId="0" applyFont="1" applyFill="1" applyBorder="1"/>
    <xf numFmtId="2" fontId="2" fillId="3" borderId="1" xfId="0" applyNumberFormat="1" applyFont="1" applyFill="1" applyBorder="1"/>
    <xf numFmtId="0" fontId="5" fillId="2" borderId="1" xfId="0" applyFont="1" applyFill="1" applyBorder="1"/>
    <xf numFmtId="2" fontId="5" fillId="2" borderId="1" xfId="0" applyNumberFormat="1" applyFont="1" applyFill="1" applyBorder="1"/>
    <xf numFmtId="0" fontId="3" fillId="0" borderId="1" xfId="0" applyFont="1" applyBorder="1"/>
    <xf numFmtId="2" fontId="3" fillId="0" borderId="1" xfId="0" applyNumberFormat="1" applyFont="1" applyBorder="1"/>
    <xf numFmtId="0" fontId="4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2" xfId="0" applyFont="1" applyFill="1" applyBorder="1"/>
    <xf numFmtId="0" fontId="1" fillId="0" borderId="0" xfId="0" applyFont="1"/>
    <xf numFmtId="0" fontId="0" fillId="0" borderId="0" xfId="0" applyFont="1"/>
    <xf numFmtId="16" fontId="5" fillId="2" borderId="1" xfId="0" applyNumberFormat="1" applyFont="1" applyFill="1" applyBorder="1" applyAlignment="1">
      <alignment horizontal="left"/>
    </xf>
    <xf numFmtId="16" fontId="3" fillId="0" borderId="1" xfId="0" applyNumberFormat="1" applyFont="1" applyBorder="1" applyAlignment="1">
      <alignment horizontal="left"/>
    </xf>
    <xf numFmtId="2" fontId="6" fillId="2" borderId="1" xfId="0" applyNumberFormat="1" applyFont="1" applyFill="1" applyBorder="1"/>
    <xf numFmtId="0" fontId="6" fillId="2" borderId="1" xfId="0" applyFont="1" applyFill="1" applyBorder="1"/>
    <xf numFmtId="16" fontId="6" fillId="2" borderId="1" xfId="0" applyNumberFormat="1" applyFont="1" applyFill="1" applyBorder="1" applyAlignment="1">
      <alignment horizontal="left"/>
    </xf>
    <xf numFmtId="2" fontId="0" fillId="0" borderId="0" xfId="0" applyNumberFormat="1"/>
    <xf numFmtId="164" fontId="0" fillId="0" borderId="0" xfId="0" applyNumberFormat="1"/>
    <xf numFmtId="2" fontId="2" fillId="3" borderId="1" xfId="1" applyNumberFormat="1" applyFont="1" applyFill="1" applyBorder="1"/>
    <xf numFmtId="2" fontId="2" fillId="3" borderId="1" xfId="1" applyNumberFormat="1" applyFont="1" applyFill="1" applyBorder="1" applyAlignment="1">
      <alignment horizontal="right"/>
    </xf>
    <xf numFmtId="2" fontId="2" fillId="2" borderId="0" xfId="1" applyNumberFormat="1" applyFont="1" applyFill="1" applyAlignment="1">
      <alignment horizontal="righ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2" fontId="2" fillId="4" borderId="1" xfId="0" applyNumberFormat="1" applyFont="1" applyFill="1" applyBorder="1"/>
    <xf numFmtId="2" fontId="5" fillId="4" borderId="1" xfId="0" applyNumberFormat="1" applyFont="1" applyFill="1" applyBorder="1"/>
    <xf numFmtId="2" fontId="3" fillId="4" borderId="1" xfId="0" applyNumberFormat="1" applyFont="1" applyFill="1" applyBorder="1"/>
    <xf numFmtId="0" fontId="3" fillId="4" borderId="1" xfId="0" applyNumberFormat="1" applyFont="1" applyFill="1" applyBorder="1"/>
    <xf numFmtId="0" fontId="0" fillId="4" borderId="1" xfId="0" applyNumberFormat="1" applyFill="1" applyBorder="1"/>
    <xf numFmtId="2" fontId="0" fillId="4" borderId="1" xfId="0" applyNumberFormat="1" applyFont="1" applyFill="1" applyBorder="1"/>
    <xf numFmtId="0" fontId="0" fillId="4" borderId="1" xfId="0" applyNumberFormat="1" applyFont="1" applyFill="1" applyBorder="1"/>
    <xf numFmtId="2" fontId="2" fillId="4" borderId="1" xfId="1" applyNumberFormat="1" applyFont="1" applyFill="1" applyBorder="1"/>
    <xf numFmtId="2" fontId="2" fillId="2" borderId="0" xfId="0" applyNumberFormat="1" applyFont="1" applyFill="1" applyBorder="1"/>
    <xf numFmtId="0" fontId="2" fillId="2" borderId="0" xfId="0" applyNumberFormat="1" applyFont="1" applyFill="1" applyBorder="1"/>
    <xf numFmtId="0" fontId="2" fillId="2" borderId="0" xfId="0" applyFont="1" applyFill="1" applyBorder="1"/>
    <xf numFmtId="2" fontId="8" fillId="3" borderId="1" xfId="0" applyNumberFormat="1" applyFont="1" applyFill="1" applyBorder="1"/>
    <xf numFmtId="2" fontId="9" fillId="3" borderId="1" xfId="0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A339F-1858-49B5-A728-6816E0F1EABD}">
  <sheetPr>
    <pageSetUpPr fitToPage="1"/>
  </sheetPr>
  <dimension ref="A1:AI145"/>
  <sheetViews>
    <sheetView tabSelected="1" topLeftCell="M1" zoomScaleNormal="100" workbookViewId="0">
      <pane ySplit="6" topLeftCell="A95" activePane="bottomLeft" state="frozen"/>
      <selection pane="bottomLeft" sqref="A1:V107"/>
    </sheetView>
  </sheetViews>
  <sheetFormatPr defaultRowHeight="15" x14ac:dyDescent="0.25"/>
  <cols>
    <col min="1" max="2" width="22.5703125" customWidth="1"/>
    <col min="3" max="3" width="17.42578125" customWidth="1"/>
    <col min="4" max="4" width="18.28515625" customWidth="1"/>
    <col min="5" max="5" width="14.85546875" customWidth="1"/>
    <col min="6" max="6" width="13.28515625" customWidth="1"/>
    <col min="7" max="7" width="12" customWidth="1"/>
    <col min="8" max="16" width="15.7109375" customWidth="1"/>
    <col min="17" max="19" width="15.5703125" customWidth="1"/>
    <col min="20" max="20" width="12" customWidth="1"/>
    <col min="21" max="21" width="14.42578125" customWidth="1"/>
    <col min="22" max="22" width="13.5703125" customWidth="1"/>
    <col min="23" max="23" width="13" customWidth="1"/>
    <col min="24" max="25" width="15.5703125" customWidth="1"/>
    <col min="26" max="26" width="17.140625" customWidth="1"/>
    <col min="27" max="28" width="14.5703125" customWidth="1"/>
    <col min="29" max="30" width="14" customWidth="1"/>
    <col min="31" max="31" width="13.7109375" customWidth="1"/>
    <col min="32" max="32" width="11.5703125" customWidth="1"/>
    <col min="33" max="33" width="11.140625" customWidth="1"/>
    <col min="34" max="34" width="13.28515625" customWidth="1"/>
    <col min="35" max="35" width="12.42578125" customWidth="1"/>
  </cols>
  <sheetData>
    <row r="1" spans="1:35" ht="18.75" x14ac:dyDescent="0.3">
      <c r="A1" s="1" t="s">
        <v>38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W1" s="3"/>
      <c r="X1" s="3"/>
      <c r="Y1" s="3"/>
      <c r="Z1" s="3"/>
      <c r="AA1" s="4"/>
      <c r="AB1" s="4"/>
      <c r="AC1" s="3"/>
      <c r="AD1" s="3"/>
      <c r="AE1" s="4"/>
      <c r="AF1" s="4"/>
      <c r="AG1" s="4"/>
      <c r="AH1" s="4"/>
      <c r="AI1" s="4"/>
    </row>
    <row r="2" spans="1:35" ht="15.75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C2" s="5"/>
      <c r="AD2" s="5"/>
    </row>
    <row r="3" spans="1:35" ht="21" x14ac:dyDescent="0.35">
      <c r="A3" s="6" t="s">
        <v>24</v>
      </c>
      <c r="B3" s="7" t="s">
        <v>0</v>
      </c>
      <c r="C3" s="7" t="s">
        <v>1</v>
      </c>
      <c r="D3" s="7" t="s">
        <v>32</v>
      </c>
      <c r="E3" s="7" t="s">
        <v>31</v>
      </c>
      <c r="F3" s="7" t="s">
        <v>73</v>
      </c>
      <c r="G3" s="7" t="s">
        <v>43</v>
      </c>
      <c r="H3" s="7" t="s">
        <v>2</v>
      </c>
      <c r="I3" s="7" t="s">
        <v>2</v>
      </c>
      <c r="J3" s="7" t="s">
        <v>2</v>
      </c>
      <c r="K3" s="7" t="s">
        <v>77</v>
      </c>
      <c r="L3" s="7" t="s">
        <v>3</v>
      </c>
      <c r="M3" s="7" t="s">
        <v>4</v>
      </c>
      <c r="N3" s="7" t="s">
        <v>40</v>
      </c>
      <c r="O3" s="7" t="s">
        <v>16</v>
      </c>
      <c r="P3" s="7" t="s">
        <v>5</v>
      </c>
      <c r="Q3" s="7" t="s">
        <v>6</v>
      </c>
      <c r="R3" s="7" t="s">
        <v>7</v>
      </c>
      <c r="S3" s="7" t="s">
        <v>30</v>
      </c>
      <c r="T3" s="7" t="s">
        <v>8</v>
      </c>
      <c r="U3" s="7" t="s">
        <v>9</v>
      </c>
      <c r="V3" s="31" t="s">
        <v>10</v>
      </c>
    </row>
    <row r="4" spans="1:35" ht="15.75" x14ac:dyDescent="0.25">
      <c r="A4" s="7"/>
      <c r="B4" s="7"/>
      <c r="C4" s="7" t="s">
        <v>11</v>
      </c>
      <c r="D4" s="7" t="s">
        <v>33</v>
      </c>
      <c r="E4" s="7" t="s">
        <v>39</v>
      </c>
      <c r="F4" s="7" t="s">
        <v>28</v>
      </c>
      <c r="G4" s="7" t="s">
        <v>13</v>
      </c>
      <c r="H4" s="7" t="s">
        <v>74</v>
      </c>
      <c r="I4" s="7" t="s">
        <v>57</v>
      </c>
      <c r="J4" s="7" t="s">
        <v>12</v>
      </c>
      <c r="K4" s="7" t="s">
        <v>78</v>
      </c>
      <c r="L4" s="7"/>
      <c r="M4" s="7"/>
      <c r="N4" s="7" t="s">
        <v>41</v>
      </c>
      <c r="O4" s="7" t="s">
        <v>26</v>
      </c>
      <c r="P4" s="7" t="s">
        <v>59</v>
      </c>
      <c r="Q4" s="7" t="s">
        <v>14</v>
      </c>
      <c r="R4" s="7"/>
      <c r="S4" s="7"/>
      <c r="T4" s="7" t="s">
        <v>13</v>
      </c>
      <c r="U4" s="7"/>
      <c r="V4" s="31" t="s">
        <v>15</v>
      </c>
    </row>
    <row r="5" spans="1:35" ht="15.75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32"/>
    </row>
    <row r="6" spans="1:35" ht="15.75" x14ac:dyDescent="0.25">
      <c r="A6" s="9" t="s">
        <v>34</v>
      </c>
      <c r="B6" s="9"/>
      <c r="C6" s="10">
        <v>60</v>
      </c>
      <c r="D6" s="10">
        <v>0</v>
      </c>
      <c r="E6" s="10">
        <v>60</v>
      </c>
      <c r="F6" s="10">
        <v>150</v>
      </c>
      <c r="G6" s="10">
        <v>120</v>
      </c>
      <c r="H6" s="10">
        <v>216</v>
      </c>
      <c r="I6" s="10">
        <v>0</v>
      </c>
      <c r="J6" s="10">
        <v>2477.4</v>
      </c>
      <c r="K6" s="10">
        <v>0</v>
      </c>
      <c r="L6" s="10">
        <v>619.32000000000005</v>
      </c>
      <c r="M6" s="10">
        <v>240</v>
      </c>
      <c r="N6" s="10">
        <v>165</v>
      </c>
      <c r="O6" s="10">
        <v>200</v>
      </c>
      <c r="P6" s="10">
        <v>85</v>
      </c>
      <c r="Q6" s="10">
        <v>306.66000000000003</v>
      </c>
      <c r="R6" s="10">
        <v>50</v>
      </c>
      <c r="S6" s="10">
        <v>72</v>
      </c>
      <c r="T6" s="10">
        <v>294</v>
      </c>
      <c r="U6" s="10">
        <v>60</v>
      </c>
      <c r="V6" s="33"/>
    </row>
    <row r="7" spans="1:35" s="4" customFormat="1" ht="15.75" x14ac:dyDescent="0.25">
      <c r="A7" s="21">
        <v>44301</v>
      </c>
      <c r="B7" s="11" t="s">
        <v>54</v>
      </c>
      <c r="C7" s="12"/>
      <c r="D7" s="12"/>
      <c r="E7" s="12"/>
      <c r="F7" s="12"/>
      <c r="G7" s="12"/>
      <c r="H7" s="12">
        <v>13</v>
      </c>
      <c r="I7" s="12"/>
      <c r="J7" s="12">
        <v>208.1</v>
      </c>
      <c r="K7" s="12"/>
      <c r="L7" s="12"/>
      <c r="M7" s="12"/>
      <c r="N7" s="12"/>
      <c r="O7" s="12"/>
      <c r="P7" s="12" t="s">
        <v>29</v>
      </c>
      <c r="Q7" s="12"/>
      <c r="R7" s="12"/>
      <c r="S7" s="12" t="s">
        <v>29</v>
      </c>
      <c r="T7" s="12"/>
      <c r="U7" s="12"/>
      <c r="V7" s="34"/>
    </row>
    <row r="8" spans="1:35" s="4" customFormat="1" ht="15.75" x14ac:dyDescent="0.25">
      <c r="A8" s="21">
        <v>44301</v>
      </c>
      <c r="B8" s="11" t="s">
        <v>54</v>
      </c>
      <c r="C8" s="12"/>
      <c r="D8" s="12"/>
      <c r="E8" s="12"/>
      <c r="F8" s="12"/>
      <c r="G8" s="12"/>
      <c r="H8" s="12">
        <v>5</v>
      </c>
      <c r="I8" s="12"/>
      <c r="J8" s="12"/>
      <c r="K8" s="12"/>
      <c r="L8" s="12"/>
      <c r="M8" s="12"/>
      <c r="N8" s="12"/>
      <c r="O8" s="12"/>
      <c r="P8" s="12">
        <v>12.2</v>
      </c>
      <c r="Q8" s="12"/>
      <c r="R8" s="12"/>
      <c r="S8" s="12">
        <v>40.5</v>
      </c>
      <c r="T8" s="12"/>
      <c r="U8" s="12"/>
      <c r="V8" s="34"/>
    </row>
    <row r="9" spans="1:35" s="4" customFormat="1" ht="15.75" x14ac:dyDescent="0.25">
      <c r="A9" s="21">
        <v>44301</v>
      </c>
      <c r="B9" s="11" t="s">
        <v>49</v>
      </c>
      <c r="C9" s="12"/>
      <c r="D9" s="12"/>
      <c r="E9" s="12"/>
      <c r="F9" s="12"/>
      <c r="G9" s="12"/>
      <c r="H9" s="12"/>
      <c r="I9" s="12"/>
      <c r="J9" s="12"/>
      <c r="K9" s="12"/>
      <c r="L9" s="12" t="s">
        <v>29</v>
      </c>
      <c r="M9" s="12"/>
      <c r="N9" s="12"/>
      <c r="O9" s="12"/>
      <c r="P9" s="12"/>
      <c r="Q9" s="12"/>
      <c r="R9" s="12">
        <v>60</v>
      </c>
      <c r="S9" s="12"/>
      <c r="T9" s="12"/>
      <c r="U9" s="12"/>
      <c r="V9" s="34"/>
    </row>
    <row r="10" spans="1:35" s="4" customFormat="1" ht="15.75" x14ac:dyDescent="0.25">
      <c r="A10" s="21">
        <v>44301</v>
      </c>
      <c r="B10" s="11" t="s">
        <v>50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>
        <v>294</v>
      </c>
      <c r="U10" s="12"/>
      <c r="V10" s="34"/>
    </row>
    <row r="11" spans="1:35" s="4" customFormat="1" ht="15.75" x14ac:dyDescent="0.25">
      <c r="A11" s="21">
        <v>44337</v>
      </c>
      <c r="B11" s="11" t="s">
        <v>54</v>
      </c>
      <c r="C11" s="12"/>
      <c r="D11" s="12"/>
      <c r="E11" s="12"/>
      <c r="F11" s="12"/>
      <c r="G11" s="12"/>
      <c r="H11" s="12">
        <v>5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>
        <v>46.35</v>
      </c>
      <c r="T11" s="12"/>
      <c r="U11" s="12"/>
      <c r="V11" s="34"/>
    </row>
    <row r="12" spans="1:35" s="4" customFormat="1" ht="15.75" x14ac:dyDescent="0.25">
      <c r="A12" s="21">
        <v>44337</v>
      </c>
      <c r="B12" s="11" t="s">
        <v>52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>
        <v>53.74</v>
      </c>
      <c r="R12" s="12"/>
      <c r="S12" s="12"/>
      <c r="T12" s="12"/>
      <c r="U12" s="12"/>
      <c r="V12" s="34">
        <v>1.26</v>
      </c>
    </row>
    <row r="13" spans="1:35" s="4" customFormat="1" ht="15.75" x14ac:dyDescent="0.25">
      <c r="A13" s="21">
        <v>44337</v>
      </c>
      <c r="B13" s="11" t="s">
        <v>53</v>
      </c>
      <c r="C13" s="12">
        <v>60</v>
      </c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34"/>
    </row>
    <row r="14" spans="1:35" s="4" customFormat="1" ht="15.75" x14ac:dyDescent="0.25">
      <c r="A14" s="21">
        <v>44357</v>
      </c>
      <c r="B14" s="11" t="s">
        <v>54</v>
      </c>
      <c r="C14" s="12"/>
      <c r="D14" s="12"/>
      <c r="E14" s="12"/>
      <c r="F14" s="12"/>
      <c r="G14" s="12"/>
      <c r="H14" s="12">
        <v>38</v>
      </c>
      <c r="I14" s="12">
        <v>54.2</v>
      </c>
      <c r="J14" s="12">
        <v>415.8</v>
      </c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34"/>
    </row>
    <row r="15" spans="1:35" s="4" customFormat="1" ht="15.75" x14ac:dyDescent="0.25">
      <c r="A15" s="21">
        <v>44357</v>
      </c>
      <c r="B15" s="11" t="s">
        <v>3</v>
      </c>
      <c r="C15" s="12"/>
      <c r="D15" s="12"/>
      <c r="E15" s="12"/>
      <c r="F15" s="12"/>
      <c r="G15" s="12"/>
      <c r="H15" s="12"/>
      <c r="I15" s="12"/>
      <c r="J15" s="12"/>
      <c r="K15" s="12"/>
      <c r="L15" s="12">
        <v>169.4</v>
      </c>
      <c r="M15" s="12"/>
      <c r="N15" s="12"/>
      <c r="O15" s="12"/>
      <c r="P15" s="12"/>
      <c r="Q15" s="12"/>
      <c r="R15" s="12"/>
      <c r="S15" s="12"/>
      <c r="T15" s="12"/>
      <c r="U15" s="12"/>
      <c r="V15" s="34"/>
    </row>
    <row r="16" spans="1:35" s="4" customFormat="1" ht="15.75" x14ac:dyDescent="0.25">
      <c r="A16" s="21">
        <v>44357</v>
      </c>
      <c r="B16" s="11" t="s">
        <v>58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>
        <v>22.56</v>
      </c>
      <c r="Q16" s="12"/>
      <c r="R16" s="12"/>
      <c r="S16" s="12"/>
      <c r="T16" s="12"/>
      <c r="U16" s="12"/>
      <c r="V16" s="34">
        <v>3.76</v>
      </c>
    </row>
    <row r="17" spans="1:22" s="4" customFormat="1" ht="15.75" x14ac:dyDescent="0.25">
      <c r="A17" s="21">
        <v>44357</v>
      </c>
      <c r="B17" s="11" t="s">
        <v>67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>
        <v>27.31</v>
      </c>
      <c r="R17" s="12"/>
      <c r="S17" s="12"/>
      <c r="T17" s="12"/>
      <c r="U17" s="12"/>
      <c r="V17" s="34">
        <v>1.3</v>
      </c>
    </row>
    <row r="18" spans="1:22" s="4" customFormat="1" ht="15.75" x14ac:dyDescent="0.25">
      <c r="A18" s="21">
        <v>44357</v>
      </c>
      <c r="B18" s="11" t="s">
        <v>63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>
        <v>27.95</v>
      </c>
      <c r="V18" s="34">
        <v>4.66</v>
      </c>
    </row>
    <row r="19" spans="1:22" s="4" customFormat="1" ht="15.75" x14ac:dyDescent="0.25">
      <c r="A19" s="21">
        <v>44357</v>
      </c>
      <c r="B19" s="11" t="s">
        <v>49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>
        <v>187.22</v>
      </c>
      <c r="P19" s="12"/>
      <c r="Q19" s="12"/>
      <c r="R19" s="12"/>
      <c r="S19" s="12"/>
      <c r="T19" s="12"/>
      <c r="U19" s="12"/>
      <c r="V19" s="34"/>
    </row>
    <row r="20" spans="1:22" s="4" customFormat="1" ht="15.75" x14ac:dyDescent="0.25">
      <c r="A20" s="21">
        <v>44357</v>
      </c>
      <c r="B20" s="11" t="s">
        <v>64</v>
      </c>
      <c r="C20" s="12"/>
      <c r="D20" s="12"/>
      <c r="E20" s="12"/>
      <c r="F20" s="12">
        <v>9.99</v>
      </c>
      <c r="G20" s="12">
        <v>61.78</v>
      </c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34">
        <v>11.95</v>
      </c>
    </row>
    <row r="21" spans="1:22" s="4" customFormat="1" ht="15.75" x14ac:dyDescent="0.25">
      <c r="A21" s="21">
        <v>44357</v>
      </c>
      <c r="B21" s="11" t="s">
        <v>65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>
        <v>30</v>
      </c>
      <c r="O21" s="12"/>
      <c r="P21" s="12"/>
      <c r="Q21" s="12"/>
      <c r="R21" s="12"/>
      <c r="S21" s="12"/>
      <c r="T21" s="12"/>
      <c r="U21" s="12"/>
      <c r="V21" s="34"/>
    </row>
    <row r="22" spans="1:22" s="4" customFormat="1" ht="15.75" x14ac:dyDescent="0.25">
      <c r="A22" s="21">
        <v>44377</v>
      </c>
      <c r="B22" s="11" t="s">
        <v>70</v>
      </c>
      <c r="C22" s="12"/>
      <c r="D22" s="12">
        <v>18</v>
      </c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34"/>
    </row>
    <row r="23" spans="1:22" s="4" customFormat="1" ht="15.75" x14ac:dyDescent="0.25">
      <c r="A23" s="21">
        <v>44392</v>
      </c>
      <c r="B23" s="11" t="s">
        <v>54</v>
      </c>
      <c r="C23" s="12"/>
      <c r="D23" s="12"/>
      <c r="E23" s="12"/>
      <c r="F23" s="12"/>
      <c r="G23" s="12"/>
      <c r="H23" s="12">
        <v>26</v>
      </c>
      <c r="I23" s="12"/>
      <c r="J23" s="12">
        <v>207.9</v>
      </c>
      <c r="K23" s="12"/>
      <c r="L23" s="12"/>
      <c r="M23" s="12"/>
      <c r="N23" s="12"/>
      <c r="O23" s="12"/>
      <c r="P23" s="12"/>
      <c r="Q23" s="12"/>
      <c r="R23" s="12" t="s">
        <v>29</v>
      </c>
      <c r="S23" s="12">
        <v>36</v>
      </c>
      <c r="T23" s="12"/>
      <c r="U23" s="12"/>
      <c r="V23" s="34"/>
    </row>
    <row r="24" spans="1:22" s="4" customFormat="1" ht="15.75" x14ac:dyDescent="0.25">
      <c r="A24" s="21">
        <v>44392</v>
      </c>
      <c r="B24" s="11" t="s">
        <v>3</v>
      </c>
      <c r="C24" s="12"/>
      <c r="D24" s="12"/>
      <c r="E24" s="12"/>
      <c r="F24" s="12"/>
      <c r="G24" s="12"/>
      <c r="H24" s="12"/>
      <c r="I24" s="12"/>
      <c r="J24" s="12"/>
      <c r="K24" s="12"/>
      <c r="L24" s="12">
        <v>52</v>
      </c>
      <c r="M24" s="12"/>
      <c r="N24" s="12"/>
      <c r="O24" s="12"/>
      <c r="P24" s="12"/>
      <c r="Q24" s="12"/>
      <c r="R24" s="12"/>
      <c r="S24" s="12"/>
      <c r="T24" s="12"/>
      <c r="U24" s="12"/>
      <c r="V24" s="34"/>
    </row>
    <row r="25" spans="1:22" s="4" customFormat="1" ht="15.75" x14ac:dyDescent="0.25">
      <c r="A25" s="21">
        <v>44392</v>
      </c>
      <c r="B25" s="11" t="s">
        <v>67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>
        <v>26.43</v>
      </c>
      <c r="R25" s="12"/>
      <c r="S25" s="12"/>
      <c r="T25" s="12"/>
      <c r="U25" s="12"/>
      <c r="V25" s="34">
        <v>1.26</v>
      </c>
    </row>
    <row r="26" spans="1:22" s="4" customFormat="1" ht="15.75" x14ac:dyDescent="0.25">
      <c r="A26" s="21">
        <v>44392</v>
      </c>
      <c r="B26" s="11" t="s">
        <v>58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>
        <v>11.28</v>
      </c>
      <c r="Q26" s="12"/>
      <c r="R26" s="12"/>
      <c r="S26" s="12"/>
      <c r="T26" s="12"/>
      <c r="U26" s="12"/>
      <c r="V26" s="34">
        <v>1.88</v>
      </c>
    </row>
    <row r="27" spans="1:22" s="4" customFormat="1" ht="15.75" x14ac:dyDescent="0.25">
      <c r="A27" s="21">
        <v>44392</v>
      </c>
      <c r="B27" s="11" t="s">
        <v>68</v>
      </c>
      <c r="C27" s="12"/>
      <c r="D27" s="12"/>
      <c r="E27" s="12"/>
      <c r="F27" s="12">
        <v>110.37</v>
      </c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34">
        <v>18.399999999999999</v>
      </c>
    </row>
    <row r="28" spans="1:22" s="4" customFormat="1" ht="15.75" x14ac:dyDescent="0.25">
      <c r="A28" s="21">
        <v>44392</v>
      </c>
      <c r="B28" s="11" t="s">
        <v>69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>
        <v>218</v>
      </c>
      <c r="N28" s="12"/>
      <c r="O28" s="12"/>
      <c r="P28" s="12"/>
      <c r="Q28" s="12"/>
      <c r="R28" s="12"/>
      <c r="S28" s="12"/>
      <c r="T28" s="12"/>
      <c r="U28" s="12"/>
      <c r="V28" s="34"/>
    </row>
    <row r="29" spans="1:22" s="4" customFormat="1" ht="15.75" x14ac:dyDescent="0.25">
      <c r="A29" s="21">
        <v>44420</v>
      </c>
      <c r="B29" s="11" t="s">
        <v>54</v>
      </c>
      <c r="C29" s="12"/>
      <c r="D29" s="12"/>
      <c r="E29" s="12"/>
      <c r="F29" s="12"/>
      <c r="G29" s="12"/>
      <c r="H29" s="12"/>
      <c r="I29" s="12"/>
      <c r="J29" s="12">
        <v>207.9</v>
      </c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34"/>
    </row>
    <row r="30" spans="1:22" s="4" customFormat="1" ht="15.75" x14ac:dyDescent="0.25">
      <c r="A30" s="21">
        <v>44420</v>
      </c>
      <c r="B30" s="11" t="s">
        <v>3</v>
      </c>
      <c r="C30" s="12"/>
      <c r="D30" s="12"/>
      <c r="E30" s="12"/>
      <c r="F30" s="12"/>
      <c r="G30" s="12"/>
      <c r="H30" s="12"/>
      <c r="I30" s="12"/>
      <c r="J30" s="12"/>
      <c r="K30" s="12"/>
      <c r="L30" s="12">
        <v>52</v>
      </c>
      <c r="M30" s="12"/>
      <c r="N30" s="12"/>
      <c r="O30" s="12"/>
      <c r="P30" s="12"/>
      <c r="Q30" s="12"/>
      <c r="R30" s="12"/>
      <c r="S30" s="12"/>
      <c r="T30" s="12"/>
      <c r="U30" s="12"/>
      <c r="V30" s="34"/>
    </row>
    <row r="31" spans="1:22" s="4" customFormat="1" ht="15.75" x14ac:dyDescent="0.25">
      <c r="A31" s="21">
        <v>44448</v>
      </c>
      <c r="B31" s="11" t="s">
        <v>54</v>
      </c>
      <c r="C31" s="12"/>
      <c r="D31" s="12"/>
      <c r="E31" s="12"/>
      <c r="F31" s="12"/>
      <c r="G31" s="12"/>
      <c r="H31" s="12">
        <v>31</v>
      </c>
      <c r="I31" s="12"/>
      <c r="J31" s="12">
        <v>207.9</v>
      </c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34"/>
    </row>
    <row r="32" spans="1:22" s="4" customFormat="1" ht="15.75" x14ac:dyDescent="0.25">
      <c r="A32" s="21">
        <v>44448</v>
      </c>
      <c r="B32" s="11" t="s">
        <v>3</v>
      </c>
      <c r="C32" s="12"/>
      <c r="D32" s="12"/>
      <c r="E32" s="12"/>
      <c r="F32" s="12"/>
      <c r="G32" s="12"/>
      <c r="H32" s="12"/>
      <c r="I32" s="12"/>
      <c r="J32" s="12"/>
      <c r="K32" s="12"/>
      <c r="L32" s="12">
        <v>52</v>
      </c>
      <c r="M32" s="12"/>
      <c r="N32" s="12"/>
      <c r="O32" s="12"/>
      <c r="P32" s="12"/>
      <c r="Q32" s="12"/>
      <c r="R32" s="12"/>
      <c r="S32" s="12"/>
      <c r="T32" s="12"/>
      <c r="U32" s="12"/>
      <c r="V32" s="34"/>
    </row>
    <row r="33" spans="1:22" s="4" customFormat="1" ht="15.75" x14ac:dyDescent="0.25">
      <c r="A33" s="21">
        <v>44448</v>
      </c>
      <c r="B33" s="11" t="s">
        <v>67</v>
      </c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>
        <v>54.62</v>
      </c>
      <c r="R33" s="12"/>
      <c r="S33" s="12"/>
      <c r="T33" s="12"/>
      <c r="U33" s="12"/>
      <c r="V33" s="34">
        <v>2.6</v>
      </c>
    </row>
    <row r="34" spans="1:22" s="4" customFormat="1" ht="15.75" x14ac:dyDescent="0.25">
      <c r="A34" s="21">
        <v>44448</v>
      </c>
      <c r="B34" s="11" t="s">
        <v>58</v>
      </c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>
        <v>22.56</v>
      </c>
      <c r="Q34" s="12"/>
      <c r="R34" s="12"/>
      <c r="S34" s="12"/>
      <c r="T34" s="12"/>
      <c r="U34" s="12"/>
      <c r="V34" s="34">
        <v>1.88</v>
      </c>
    </row>
    <row r="35" spans="1:22" s="4" customFormat="1" ht="15.75" x14ac:dyDescent="0.25">
      <c r="A35" s="21">
        <v>44448</v>
      </c>
      <c r="B35" s="11" t="s">
        <v>64</v>
      </c>
      <c r="C35" s="12"/>
      <c r="D35" s="12"/>
      <c r="E35" s="12"/>
      <c r="F35" s="12"/>
      <c r="G35" s="12">
        <v>32.229999999999997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34">
        <v>5.37</v>
      </c>
    </row>
    <row r="36" spans="1:22" s="4" customFormat="1" ht="15.75" x14ac:dyDescent="0.25">
      <c r="A36" s="21">
        <v>44448</v>
      </c>
      <c r="B36" s="11" t="s">
        <v>63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>
        <v>61.07</v>
      </c>
      <c r="V36" s="34">
        <v>10.18</v>
      </c>
    </row>
    <row r="37" spans="1:22" s="4" customFormat="1" ht="15.75" x14ac:dyDescent="0.25">
      <c r="A37" s="21">
        <v>44448</v>
      </c>
      <c r="B37" s="11" t="s">
        <v>65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>
        <v>30</v>
      </c>
      <c r="O37" s="12"/>
      <c r="P37" s="12"/>
      <c r="Q37" s="12"/>
      <c r="R37" s="12"/>
      <c r="S37" s="12"/>
      <c r="T37" s="12"/>
      <c r="U37" s="12"/>
      <c r="V37" s="34"/>
    </row>
    <row r="38" spans="1:22" s="4" customFormat="1" ht="15.75" x14ac:dyDescent="0.25">
      <c r="A38" s="21">
        <v>44469</v>
      </c>
      <c r="B38" s="11" t="s">
        <v>70</v>
      </c>
      <c r="C38" s="12"/>
      <c r="D38" s="12">
        <v>18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34"/>
    </row>
    <row r="39" spans="1:22" s="4" customFormat="1" ht="15.75" x14ac:dyDescent="0.25">
      <c r="A39" s="21">
        <v>44484</v>
      </c>
      <c r="B39" s="11" t="s">
        <v>54</v>
      </c>
      <c r="C39" s="12"/>
      <c r="D39" s="12"/>
      <c r="E39" s="12"/>
      <c r="F39" s="12"/>
      <c r="G39" s="12"/>
      <c r="H39" s="12"/>
      <c r="I39" s="12"/>
      <c r="J39" s="12">
        <v>207.9</v>
      </c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34"/>
    </row>
    <row r="40" spans="1:22" s="4" customFormat="1" ht="15.75" x14ac:dyDescent="0.25">
      <c r="A40" s="21">
        <v>44876</v>
      </c>
      <c r="B40" s="11" t="s">
        <v>54</v>
      </c>
      <c r="C40" s="12"/>
      <c r="D40" s="12"/>
      <c r="E40" s="12"/>
      <c r="F40" s="12"/>
      <c r="G40" s="12"/>
      <c r="H40" s="12">
        <v>26</v>
      </c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>
        <v>18</v>
      </c>
      <c r="T40" s="12"/>
      <c r="U40" s="12"/>
      <c r="V40" s="34"/>
    </row>
    <row r="41" spans="1:22" s="4" customFormat="1" ht="15.75" x14ac:dyDescent="0.25">
      <c r="A41" s="21">
        <v>44876</v>
      </c>
      <c r="B41" s="11" t="s">
        <v>3</v>
      </c>
      <c r="C41" s="12"/>
      <c r="D41" s="12"/>
      <c r="E41" s="12"/>
      <c r="F41" s="12"/>
      <c r="G41" s="12"/>
      <c r="H41" s="12"/>
      <c r="I41" s="12"/>
      <c r="J41" s="12"/>
      <c r="K41" s="12"/>
      <c r="L41" s="12">
        <v>104</v>
      </c>
      <c r="M41" s="12"/>
      <c r="N41" s="12"/>
      <c r="O41" s="12"/>
      <c r="P41" s="12"/>
      <c r="Q41" s="12"/>
      <c r="R41" s="12"/>
      <c r="S41" s="12"/>
      <c r="T41" s="12"/>
      <c r="U41" s="12"/>
      <c r="V41" s="34"/>
    </row>
    <row r="42" spans="1:22" s="4" customFormat="1" ht="15.75" x14ac:dyDescent="0.25">
      <c r="A42" s="21">
        <v>44876</v>
      </c>
      <c r="B42" s="11" t="s">
        <v>67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>
        <v>53.74</v>
      </c>
      <c r="R42" s="12"/>
      <c r="S42" s="12"/>
      <c r="T42" s="12"/>
      <c r="U42" s="12"/>
      <c r="V42" s="34">
        <v>2.56</v>
      </c>
    </row>
    <row r="43" spans="1:22" s="4" customFormat="1" ht="15.75" x14ac:dyDescent="0.25">
      <c r="A43" s="21">
        <v>44876</v>
      </c>
      <c r="B43" s="11" t="s">
        <v>64</v>
      </c>
      <c r="C43" s="12"/>
      <c r="D43" s="12"/>
      <c r="E43" s="12"/>
      <c r="F43" s="12"/>
      <c r="G43" s="12">
        <v>20.100000000000001</v>
      </c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34">
        <v>3.35</v>
      </c>
    </row>
    <row r="44" spans="1:22" s="4" customFormat="1" ht="15.75" x14ac:dyDescent="0.25">
      <c r="A44" s="21">
        <v>44876</v>
      </c>
      <c r="B44" s="11" t="s">
        <v>58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>
        <v>33.840000000000003</v>
      </c>
      <c r="Q44" s="12"/>
      <c r="R44" s="12"/>
      <c r="S44" s="12"/>
      <c r="T44" s="12"/>
      <c r="U44" s="12"/>
      <c r="V44" s="34">
        <v>3.76</v>
      </c>
    </row>
    <row r="45" spans="1:22" s="4" customFormat="1" ht="15.75" x14ac:dyDescent="0.25">
      <c r="A45" s="21">
        <v>44880</v>
      </c>
      <c r="B45" s="11" t="s">
        <v>54</v>
      </c>
      <c r="C45" s="12"/>
      <c r="D45" s="12"/>
      <c r="E45" s="12"/>
      <c r="F45" s="12"/>
      <c r="G45" s="12"/>
      <c r="H45" s="12"/>
      <c r="I45" s="12"/>
      <c r="J45" s="12">
        <v>207.9</v>
      </c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34"/>
    </row>
    <row r="46" spans="1:22" s="4" customFormat="1" ht="15.75" x14ac:dyDescent="0.25">
      <c r="A46" s="21">
        <v>44894</v>
      </c>
      <c r="B46" s="11" t="s">
        <v>76</v>
      </c>
      <c r="C46" s="12"/>
      <c r="D46" s="12"/>
      <c r="E46" s="12"/>
      <c r="F46" s="12"/>
      <c r="G46" s="12"/>
      <c r="H46" s="12"/>
      <c r="I46" s="12"/>
      <c r="J46" s="12"/>
      <c r="K46" s="12">
        <v>35</v>
      </c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34"/>
    </row>
    <row r="47" spans="1:22" s="4" customFormat="1" ht="15.75" x14ac:dyDescent="0.25">
      <c r="A47" s="21">
        <v>44910</v>
      </c>
      <c r="B47" s="11" t="s">
        <v>54</v>
      </c>
      <c r="C47" s="12"/>
      <c r="D47" s="12"/>
      <c r="E47" s="12"/>
      <c r="F47" s="12"/>
      <c r="G47" s="12"/>
      <c r="H47" s="12"/>
      <c r="I47" s="12"/>
      <c r="J47" s="12">
        <v>207.9</v>
      </c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34"/>
    </row>
    <row r="48" spans="1:22" s="4" customFormat="1" ht="15.75" x14ac:dyDescent="0.25">
      <c r="A48" s="21">
        <v>44919</v>
      </c>
      <c r="B48" s="11" t="s">
        <v>75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>
        <v>26.43</v>
      </c>
      <c r="R48" s="12"/>
      <c r="S48" s="12"/>
      <c r="T48" s="12"/>
      <c r="U48" s="12"/>
      <c r="V48" s="34">
        <v>1.26</v>
      </c>
    </row>
    <row r="49" spans="1:22" s="4" customFormat="1" ht="15.75" x14ac:dyDescent="0.25">
      <c r="A49" s="21">
        <v>44926</v>
      </c>
      <c r="B49" s="11" t="s">
        <v>70</v>
      </c>
      <c r="C49" s="12"/>
      <c r="D49" s="12">
        <v>18</v>
      </c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34"/>
    </row>
    <row r="50" spans="1:22" s="4" customFormat="1" ht="15.75" x14ac:dyDescent="0.25">
      <c r="A50" s="21">
        <v>44576</v>
      </c>
      <c r="B50" s="11" t="s">
        <v>54</v>
      </c>
      <c r="C50" s="12"/>
      <c r="D50" s="12"/>
      <c r="E50" s="12"/>
      <c r="F50" s="12"/>
      <c r="G50" s="12"/>
      <c r="H50" s="12"/>
      <c r="I50" s="12"/>
      <c r="J50" s="12">
        <v>207.9</v>
      </c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34"/>
    </row>
    <row r="51" spans="1:22" s="4" customFormat="1" ht="15.75" x14ac:dyDescent="0.25">
      <c r="A51" s="21">
        <v>44578</v>
      </c>
      <c r="B51" s="11" t="s">
        <v>54</v>
      </c>
      <c r="C51" s="12"/>
      <c r="D51" s="12"/>
      <c r="E51" s="12"/>
      <c r="F51" s="12"/>
      <c r="G51" s="12"/>
      <c r="H51" s="12"/>
      <c r="I51" s="12"/>
      <c r="J51" s="12">
        <v>0.2</v>
      </c>
      <c r="K51" s="12"/>
      <c r="L51" s="12" t="s">
        <v>29</v>
      </c>
      <c r="M51" s="12"/>
      <c r="N51" s="12"/>
      <c r="O51" s="12"/>
      <c r="P51" s="12"/>
      <c r="Q51" s="12"/>
      <c r="R51" s="12"/>
      <c r="S51" s="12"/>
      <c r="T51" s="12"/>
      <c r="U51" s="12"/>
      <c r="V51" s="34"/>
    </row>
    <row r="52" spans="1:22" s="4" customFormat="1" ht="15.75" x14ac:dyDescent="0.25">
      <c r="A52" s="21">
        <v>44578</v>
      </c>
      <c r="B52" s="11" t="s">
        <v>54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>
        <v>22.56</v>
      </c>
      <c r="Q52" s="12"/>
      <c r="R52" s="12"/>
      <c r="S52" s="12"/>
      <c r="T52" s="12"/>
      <c r="U52" s="12"/>
      <c r="V52" s="34">
        <v>1.88</v>
      </c>
    </row>
    <row r="53" spans="1:22" s="4" customFormat="1" ht="15.75" x14ac:dyDescent="0.25">
      <c r="A53" s="21">
        <v>44578</v>
      </c>
      <c r="B53" s="11" t="s">
        <v>3</v>
      </c>
      <c r="C53" s="12"/>
      <c r="D53" s="12"/>
      <c r="E53" s="12"/>
      <c r="F53" s="12"/>
      <c r="G53" s="12"/>
      <c r="H53" s="12"/>
      <c r="I53" s="12"/>
      <c r="J53" s="12"/>
      <c r="K53" s="12"/>
      <c r="L53" s="12">
        <v>51.8</v>
      </c>
      <c r="M53" s="12"/>
      <c r="N53" s="12"/>
      <c r="O53" s="12"/>
      <c r="P53" s="12"/>
      <c r="Q53" s="12"/>
      <c r="R53" s="12"/>
      <c r="S53" s="12"/>
      <c r="T53" s="12"/>
      <c r="U53" s="12"/>
      <c r="V53" s="34"/>
    </row>
    <row r="54" spans="1:22" s="4" customFormat="1" ht="15.75" x14ac:dyDescent="0.25">
      <c r="A54" s="21">
        <v>44578</v>
      </c>
      <c r="B54" s="11" t="s">
        <v>3</v>
      </c>
      <c r="C54" s="12"/>
      <c r="D54" s="12"/>
      <c r="E54" s="12"/>
      <c r="F54" s="12"/>
      <c r="G54" s="12"/>
      <c r="H54" s="12"/>
      <c r="I54" s="12"/>
      <c r="J54" s="12"/>
      <c r="K54" s="12"/>
      <c r="L54" s="12">
        <v>52</v>
      </c>
      <c r="M54" s="12"/>
      <c r="N54" s="12"/>
      <c r="O54" s="12"/>
      <c r="P54" s="12"/>
      <c r="Q54" s="12"/>
      <c r="R54" s="12"/>
      <c r="S54" s="12"/>
      <c r="T54" s="12"/>
      <c r="U54" s="12"/>
      <c r="V54" s="34"/>
    </row>
    <row r="55" spans="1:22" s="4" customFormat="1" ht="15.75" x14ac:dyDescent="0.25">
      <c r="A55" s="21">
        <v>44578</v>
      </c>
      <c r="B55" s="11" t="s">
        <v>54</v>
      </c>
      <c r="C55" s="12"/>
      <c r="D55" s="12"/>
      <c r="E55" s="12"/>
      <c r="F55" s="12"/>
      <c r="G55" s="12"/>
      <c r="H55" s="12">
        <v>26</v>
      </c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>
        <v>18</v>
      </c>
      <c r="T55" s="12"/>
      <c r="U55" s="12"/>
      <c r="V55" s="34"/>
    </row>
    <row r="56" spans="1:22" s="4" customFormat="1" ht="15.75" x14ac:dyDescent="0.25">
      <c r="A56" s="21">
        <v>44588</v>
      </c>
      <c r="B56" s="11" t="s">
        <v>75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>
        <v>64.08</v>
      </c>
      <c r="R56" s="12"/>
      <c r="S56" s="12"/>
      <c r="T56" s="12"/>
      <c r="U56" s="12"/>
      <c r="V56" s="34"/>
    </row>
    <row r="57" spans="1:22" s="4" customFormat="1" ht="15.75" x14ac:dyDescent="0.25">
      <c r="A57" s="21">
        <v>44607</v>
      </c>
      <c r="B57" s="11" t="s">
        <v>54</v>
      </c>
      <c r="C57" s="12"/>
      <c r="D57" s="12"/>
      <c r="E57" s="12"/>
      <c r="F57" s="12"/>
      <c r="G57" s="12"/>
      <c r="H57" s="12"/>
      <c r="I57" s="12"/>
      <c r="J57" s="12">
        <v>207.9</v>
      </c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34"/>
    </row>
    <row r="58" spans="1:22" s="4" customFormat="1" ht="15.75" x14ac:dyDescent="0.25">
      <c r="A58" s="21">
        <v>44630</v>
      </c>
      <c r="B58" s="11" t="s">
        <v>54</v>
      </c>
      <c r="C58" s="12"/>
      <c r="D58" s="12"/>
      <c r="E58" s="12"/>
      <c r="F58" s="12"/>
      <c r="G58" s="12"/>
      <c r="H58" s="12">
        <v>26</v>
      </c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>
        <v>18</v>
      </c>
      <c r="T58" s="12"/>
      <c r="U58" s="12"/>
      <c r="V58" s="34"/>
    </row>
    <row r="59" spans="1:22" s="4" customFormat="1" ht="15.75" x14ac:dyDescent="0.25">
      <c r="A59" s="21">
        <v>44630</v>
      </c>
      <c r="B59" s="11" t="s">
        <v>3</v>
      </c>
      <c r="C59" s="12"/>
      <c r="D59" s="12"/>
      <c r="E59" s="12"/>
      <c r="F59" s="12"/>
      <c r="G59" s="12"/>
      <c r="H59" s="12"/>
      <c r="I59" s="12"/>
      <c r="J59" s="12"/>
      <c r="K59" s="12"/>
      <c r="L59" s="12">
        <v>52</v>
      </c>
      <c r="M59" s="12"/>
      <c r="N59" s="12"/>
      <c r="O59" s="12"/>
      <c r="P59" s="12"/>
      <c r="Q59" s="12"/>
      <c r="R59" s="12"/>
      <c r="S59" s="12"/>
      <c r="T59" s="12"/>
      <c r="U59" s="12"/>
      <c r="V59" s="34"/>
    </row>
    <row r="60" spans="1:22" s="4" customFormat="1" ht="15.75" x14ac:dyDescent="0.25">
      <c r="A60" s="21">
        <v>44630</v>
      </c>
      <c r="B60" s="11" t="s">
        <v>3</v>
      </c>
      <c r="C60" s="12"/>
      <c r="D60" s="12"/>
      <c r="E60" s="12"/>
      <c r="F60" s="12"/>
      <c r="G60" s="12"/>
      <c r="H60" s="12"/>
      <c r="I60" s="12"/>
      <c r="J60" s="12"/>
      <c r="K60" s="12"/>
      <c r="L60" s="12">
        <v>63.4</v>
      </c>
      <c r="M60" s="12"/>
      <c r="N60" s="12"/>
      <c r="O60" s="12"/>
      <c r="P60" s="12"/>
      <c r="Q60" s="12"/>
      <c r="R60" s="12"/>
      <c r="S60" s="12"/>
      <c r="T60" s="12"/>
      <c r="U60" s="12"/>
      <c r="V60" s="34"/>
    </row>
    <row r="61" spans="1:22" s="4" customFormat="1" ht="15.75" x14ac:dyDescent="0.25">
      <c r="A61" s="21">
        <v>44630</v>
      </c>
      <c r="B61" s="11" t="s">
        <v>54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>
        <v>22.56</v>
      </c>
      <c r="Q61" s="12"/>
      <c r="R61" s="12"/>
      <c r="S61" s="12"/>
      <c r="T61" s="12"/>
      <c r="U61" s="12"/>
      <c r="V61" s="34">
        <v>1.88</v>
      </c>
    </row>
    <row r="62" spans="1:22" s="4" customFormat="1" ht="15.75" x14ac:dyDescent="0.25">
      <c r="A62" s="21">
        <v>44630</v>
      </c>
      <c r="B62" s="11" t="s">
        <v>65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>
        <v>45</v>
      </c>
      <c r="O62" s="12"/>
      <c r="P62" s="12"/>
      <c r="Q62" s="12"/>
      <c r="R62" s="12"/>
      <c r="S62" s="12"/>
      <c r="T62" s="12"/>
      <c r="U62" s="12"/>
      <c r="V62" s="34"/>
    </row>
    <row r="63" spans="1:22" s="4" customFormat="1" ht="15.75" x14ac:dyDescent="0.25">
      <c r="A63" s="21">
        <v>44630</v>
      </c>
      <c r="B63" s="11" t="s">
        <v>80</v>
      </c>
      <c r="C63" s="12"/>
      <c r="D63" s="12"/>
      <c r="E63" s="12">
        <v>65</v>
      </c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34"/>
    </row>
    <row r="64" spans="1:22" s="4" customFormat="1" ht="15.75" x14ac:dyDescent="0.25">
      <c r="A64" s="21">
        <v>44630</v>
      </c>
      <c r="B64" s="11" t="s">
        <v>54</v>
      </c>
      <c r="C64" s="12"/>
      <c r="D64" s="12"/>
      <c r="E64" s="12"/>
      <c r="F64" s="12"/>
      <c r="G64" s="12"/>
      <c r="H64" s="12"/>
      <c r="I64" s="12"/>
      <c r="J64" s="12">
        <v>45</v>
      </c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34"/>
    </row>
    <row r="65" spans="1:31" s="4" customFormat="1" ht="15.75" x14ac:dyDescent="0.25">
      <c r="A65" s="21">
        <v>44635</v>
      </c>
      <c r="B65" s="11" t="s">
        <v>54</v>
      </c>
      <c r="C65" s="12"/>
      <c r="D65" s="12"/>
      <c r="E65" s="12"/>
      <c r="F65" s="12"/>
      <c r="G65" s="12"/>
      <c r="H65" s="12"/>
      <c r="I65" s="12"/>
      <c r="J65" s="12">
        <v>207.9</v>
      </c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34"/>
    </row>
    <row r="66" spans="1:31" s="4" customFormat="1" ht="15.75" x14ac:dyDescent="0.25">
      <c r="A66" s="21">
        <v>44651</v>
      </c>
      <c r="B66" s="11" t="s">
        <v>70</v>
      </c>
      <c r="C66" s="12"/>
      <c r="D66" s="12">
        <v>18</v>
      </c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34"/>
    </row>
    <row r="67" spans="1:31" ht="15.75" x14ac:dyDescent="0.25">
      <c r="A67" s="22"/>
      <c r="B67" s="13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35"/>
    </row>
    <row r="68" spans="1:31" ht="15.75" x14ac:dyDescent="0.25">
      <c r="A68" s="9" t="s">
        <v>17</v>
      </c>
      <c r="B68" s="9"/>
      <c r="C68" s="10">
        <f t="shared" ref="C68:M68" si="0">SUM(C7:C67)</f>
        <v>60</v>
      </c>
      <c r="D68" s="10">
        <f t="shared" si="0"/>
        <v>72</v>
      </c>
      <c r="E68" s="10">
        <f t="shared" si="0"/>
        <v>65</v>
      </c>
      <c r="F68" s="10">
        <f>SUM(F7:F67)</f>
        <v>120.36</v>
      </c>
      <c r="G68" s="10">
        <f t="shared" ref="G68" si="1">SUM(G7:G67)</f>
        <v>114.10999999999999</v>
      </c>
      <c r="H68" s="10">
        <f>SUM(H7:H67)</f>
        <v>196</v>
      </c>
      <c r="I68" s="10">
        <f>SUM(I7:I67)</f>
        <v>54.2</v>
      </c>
      <c r="J68" s="10">
        <f t="shared" si="0"/>
        <v>2540.2000000000003</v>
      </c>
      <c r="K68" s="10">
        <f>SUM(K7:K67)</f>
        <v>35</v>
      </c>
      <c r="L68" s="10">
        <f t="shared" si="0"/>
        <v>648.6</v>
      </c>
      <c r="M68" s="10">
        <f t="shared" si="0"/>
        <v>218</v>
      </c>
      <c r="N68" s="10">
        <f t="shared" ref="N68:S68" si="2">SUM(N7:N67)</f>
        <v>105</v>
      </c>
      <c r="O68" s="10">
        <f t="shared" si="2"/>
        <v>187.22</v>
      </c>
      <c r="P68" s="10">
        <f t="shared" si="2"/>
        <v>147.56</v>
      </c>
      <c r="Q68" s="10">
        <f t="shared" si="2"/>
        <v>306.35000000000002</v>
      </c>
      <c r="R68" s="10">
        <f t="shared" si="2"/>
        <v>60</v>
      </c>
      <c r="S68" s="10">
        <f t="shared" si="2"/>
        <v>176.85</v>
      </c>
      <c r="T68" s="10">
        <f>SUM(T7:T67)</f>
        <v>294</v>
      </c>
      <c r="U68" s="10">
        <f>SUM(U7:U67)</f>
        <v>89.02</v>
      </c>
      <c r="V68" s="33">
        <f>SUM(V7:V67)</f>
        <v>79.19</v>
      </c>
    </row>
    <row r="69" spans="1:31" ht="15.75" x14ac:dyDescent="0.25">
      <c r="A69" s="9" t="s">
        <v>18</v>
      </c>
      <c r="B69" s="9"/>
      <c r="C69" s="10">
        <f t="shared" ref="C69:M69" si="3">SUM(C6-C68)</f>
        <v>0</v>
      </c>
      <c r="D69" s="44">
        <f t="shared" si="3"/>
        <v>-72</v>
      </c>
      <c r="E69" s="44">
        <f t="shared" si="3"/>
        <v>-5</v>
      </c>
      <c r="F69" s="45">
        <f>SUM(F6-F68)</f>
        <v>29.64</v>
      </c>
      <c r="G69" s="10">
        <f t="shared" ref="G69" si="4">SUM(G6-G68)</f>
        <v>5.8900000000000148</v>
      </c>
      <c r="H69" s="10">
        <f>SUM(H6-H68)</f>
        <v>20</v>
      </c>
      <c r="I69" s="44">
        <f>SUM(I6-I68)</f>
        <v>-54.2</v>
      </c>
      <c r="J69" s="10">
        <f t="shared" si="3"/>
        <v>-62.800000000000182</v>
      </c>
      <c r="K69" s="44">
        <f>(K6-K68)</f>
        <v>-35</v>
      </c>
      <c r="L69" s="44">
        <f t="shared" si="3"/>
        <v>-29.279999999999973</v>
      </c>
      <c r="M69" s="10">
        <f t="shared" si="3"/>
        <v>22</v>
      </c>
      <c r="N69" s="10">
        <f>SUM(N6-N68)</f>
        <v>60</v>
      </c>
      <c r="O69" s="10">
        <f t="shared" ref="O69:U69" si="5">SUM(O6-O68)</f>
        <v>12.780000000000001</v>
      </c>
      <c r="P69" s="44">
        <f t="shared" si="5"/>
        <v>-62.56</v>
      </c>
      <c r="Q69" s="10">
        <f t="shared" si="5"/>
        <v>0.31000000000000227</v>
      </c>
      <c r="R69" s="44">
        <f t="shared" si="5"/>
        <v>-10</v>
      </c>
      <c r="S69" s="44">
        <f t="shared" si="5"/>
        <v>-104.85</v>
      </c>
      <c r="T69" s="10">
        <f t="shared" si="5"/>
        <v>0</v>
      </c>
      <c r="U69" s="44">
        <f t="shared" si="5"/>
        <v>-29.019999999999996</v>
      </c>
      <c r="V69" s="43"/>
      <c r="W69" s="42"/>
    </row>
    <row r="70" spans="1:31" ht="15.75" x14ac:dyDescent="0.25">
      <c r="A70" s="32" t="s">
        <v>19</v>
      </c>
      <c r="B70" s="33">
        <f>SUM(C68:U68)</f>
        <v>5489.4700000000021</v>
      </c>
    </row>
    <row r="71" spans="1:31" x14ac:dyDescent="0.25">
      <c r="AE71" s="26"/>
    </row>
    <row r="72" spans="1:31" ht="15.75" x14ac:dyDescent="0.25">
      <c r="A72" s="3"/>
      <c r="B72" s="3"/>
    </row>
    <row r="75" spans="1:31" ht="18.75" x14ac:dyDescent="0.3">
      <c r="A75" s="1" t="s">
        <v>42</v>
      </c>
      <c r="B75" s="1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</row>
    <row r="76" spans="1:31" ht="15.75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</row>
    <row r="77" spans="1:31" ht="21" x14ac:dyDescent="0.35">
      <c r="A77" s="6" t="s">
        <v>24</v>
      </c>
      <c r="B77" s="7" t="s">
        <v>0</v>
      </c>
      <c r="C77" s="7" t="s">
        <v>43</v>
      </c>
      <c r="D77" s="7" t="s">
        <v>44</v>
      </c>
      <c r="E77" s="7" t="s">
        <v>61</v>
      </c>
      <c r="F77" s="7" t="s">
        <v>46</v>
      </c>
      <c r="G77" s="31" t="s">
        <v>10</v>
      </c>
      <c r="H77" s="31" t="s">
        <v>10</v>
      </c>
    </row>
    <row r="78" spans="1:31" ht="15.75" x14ac:dyDescent="0.25">
      <c r="A78" s="7"/>
      <c r="B78" s="7"/>
      <c r="C78" s="7" t="s">
        <v>27</v>
      </c>
      <c r="D78" s="7" t="s">
        <v>45</v>
      </c>
      <c r="E78" s="7" t="s">
        <v>62</v>
      </c>
      <c r="F78" s="7" t="s">
        <v>47</v>
      </c>
      <c r="G78" s="31" t="s">
        <v>15</v>
      </c>
      <c r="H78" s="31" t="s">
        <v>25</v>
      </c>
    </row>
    <row r="79" spans="1:31" ht="15.75" x14ac:dyDescent="0.25">
      <c r="A79" s="8"/>
      <c r="B79" s="8"/>
      <c r="C79" s="8"/>
      <c r="D79" s="8"/>
      <c r="E79" s="8"/>
      <c r="F79" s="8"/>
      <c r="G79" s="32"/>
      <c r="H79" s="32"/>
    </row>
    <row r="80" spans="1:31" ht="15.75" x14ac:dyDescent="0.25">
      <c r="A80" s="9" t="s">
        <v>34</v>
      </c>
      <c r="B80" s="9"/>
      <c r="C80" s="10">
        <v>150</v>
      </c>
      <c r="D80" s="10">
        <v>2501</v>
      </c>
      <c r="E80" s="10">
        <v>0</v>
      </c>
      <c r="F80" s="10">
        <v>200</v>
      </c>
      <c r="G80" s="33"/>
      <c r="H80" s="33"/>
    </row>
    <row r="81" spans="1:11" s="5" customFormat="1" ht="15.75" x14ac:dyDescent="0.25">
      <c r="A81" s="21">
        <v>44357</v>
      </c>
      <c r="B81" s="11" t="s">
        <v>60</v>
      </c>
      <c r="C81" s="12"/>
      <c r="D81" s="12"/>
      <c r="E81" s="12">
        <v>332.52</v>
      </c>
      <c r="F81" s="12"/>
      <c r="G81" s="35">
        <v>54.56</v>
      </c>
      <c r="H81" s="36">
        <v>336722205</v>
      </c>
    </row>
    <row r="82" spans="1:11" x14ac:dyDescent="0.25">
      <c r="A82" s="25"/>
      <c r="B82" s="24"/>
      <c r="C82" s="23"/>
      <c r="D82" s="23"/>
      <c r="E82" s="23"/>
      <c r="F82" s="23"/>
      <c r="G82" s="38"/>
      <c r="H82" s="39"/>
    </row>
    <row r="83" spans="1:11" ht="15.75" x14ac:dyDescent="0.25">
      <c r="A83" s="9" t="s">
        <v>17</v>
      </c>
      <c r="B83" s="9"/>
      <c r="C83" s="10">
        <f>SUM(C81:C82)</f>
        <v>0</v>
      </c>
      <c r="D83" s="10">
        <f>SUM(D81:D82)</f>
        <v>0</v>
      </c>
      <c r="E83" s="10">
        <f>SUM(E81:E82)</f>
        <v>332.52</v>
      </c>
      <c r="F83" s="10">
        <f>SUM(F81:F82)</f>
        <v>0</v>
      </c>
      <c r="G83" s="33">
        <f>SUM(G81:G82)</f>
        <v>54.56</v>
      </c>
      <c r="H83" s="37"/>
    </row>
    <row r="84" spans="1:11" ht="15.75" x14ac:dyDescent="0.25">
      <c r="A84" s="9" t="s">
        <v>18</v>
      </c>
      <c r="B84" s="9"/>
      <c r="C84" s="10">
        <f>SUM(C80-C83)</f>
        <v>150</v>
      </c>
      <c r="D84" s="10">
        <f>SUM(D80-D83)</f>
        <v>2501</v>
      </c>
      <c r="E84" s="10">
        <f>SUM(E80-E83)</f>
        <v>-332.52</v>
      </c>
      <c r="F84" s="10">
        <f>SUM(F80-F83)</f>
        <v>200</v>
      </c>
      <c r="G84" s="41"/>
      <c r="H84" s="42"/>
    </row>
    <row r="85" spans="1:11" ht="15.75" x14ac:dyDescent="0.25">
      <c r="A85" s="32" t="s">
        <v>19</v>
      </c>
      <c r="B85" s="33">
        <f>SUM(C83:F83)</f>
        <v>332.52</v>
      </c>
    </row>
    <row r="87" spans="1:11" ht="15.75" x14ac:dyDescent="0.25">
      <c r="A87" s="3"/>
      <c r="B87" s="3"/>
    </row>
    <row r="90" spans="1:11" ht="18.75" x14ac:dyDescent="0.3">
      <c r="A90" s="19" t="s">
        <v>48</v>
      </c>
      <c r="B90" s="19"/>
      <c r="C90" s="5"/>
      <c r="D90" s="5"/>
      <c r="E90" s="5"/>
      <c r="F90" s="5"/>
      <c r="G90" s="5"/>
      <c r="H90" s="5"/>
      <c r="I90" s="5"/>
    </row>
    <row r="91" spans="1:11" ht="15.75" x14ac:dyDescent="0.25">
      <c r="A91" s="5"/>
      <c r="B91" s="5"/>
      <c r="C91" s="5"/>
      <c r="D91" s="5"/>
      <c r="E91" s="5"/>
      <c r="F91" s="5"/>
      <c r="G91" s="5"/>
      <c r="H91" s="5"/>
      <c r="I91" s="5"/>
      <c r="K91" t="s">
        <v>29</v>
      </c>
    </row>
    <row r="92" spans="1:11" ht="21" x14ac:dyDescent="0.35">
      <c r="A92" s="15" t="s">
        <v>20</v>
      </c>
      <c r="B92" s="7" t="s">
        <v>37</v>
      </c>
      <c r="C92" s="7" t="s">
        <v>71</v>
      </c>
      <c r="D92" s="16" t="s">
        <v>21</v>
      </c>
      <c r="E92" s="16" t="s">
        <v>55</v>
      </c>
      <c r="F92" s="7" t="s">
        <v>22</v>
      </c>
      <c r="G92" s="7" t="s">
        <v>35</v>
      </c>
      <c r="K92" s="5"/>
    </row>
    <row r="93" spans="1:11" ht="15.75" x14ac:dyDescent="0.25">
      <c r="A93" s="17"/>
      <c r="B93" s="17"/>
      <c r="C93" s="7" t="s">
        <v>72</v>
      </c>
      <c r="D93" s="18"/>
      <c r="E93" s="16" t="s">
        <v>56</v>
      </c>
      <c r="F93" s="9"/>
      <c r="G93" s="7" t="s">
        <v>10</v>
      </c>
      <c r="K93" s="5"/>
    </row>
    <row r="94" spans="1:11" ht="15.75" x14ac:dyDescent="0.25">
      <c r="A94" s="22">
        <v>44295</v>
      </c>
      <c r="B94" s="22" t="s">
        <v>51</v>
      </c>
      <c r="C94" s="14"/>
      <c r="D94" s="14">
        <v>0.06</v>
      </c>
      <c r="E94" s="14"/>
      <c r="F94" s="14" t="s">
        <v>29</v>
      </c>
      <c r="G94" s="13"/>
    </row>
    <row r="95" spans="1:11" ht="15.75" x14ac:dyDescent="0.25">
      <c r="A95" s="22">
        <v>44309</v>
      </c>
      <c r="B95" s="22" t="s">
        <v>36</v>
      </c>
      <c r="C95" s="14"/>
      <c r="D95" s="14"/>
      <c r="E95" s="14"/>
      <c r="F95" s="14">
        <v>5063</v>
      </c>
      <c r="G95" s="13"/>
    </row>
    <row r="96" spans="1:11" ht="15.75" x14ac:dyDescent="0.25">
      <c r="A96" s="22">
        <v>44312</v>
      </c>
      <c r="B96" s="22" t="s">
        <v>51</v>
      </c>
      <c r="C96" s="14"/>
      <c r="D96" s="14">
        <v>0.03</v>
      </c>
      <c r="E96" s="14"/>
      <c r="F96" s="14"/>
      <c r="G96" s="13"/>
    </row>
    <row r="97" spans="1:19" ht="15.75" x14ac:dyDescent="0.25">
      <c r="A97" s="22">
        <v>44316</v>
      </c>
      <c r="B97" s="22" t="s">
        <v>36</v>
      </c>
      <c r="C97" s="14"/>
      <c r="D97" s="14"/>
      <c r="E97" s="14">
        <v>161.4</v>
      </c>
      <c r="F97" s="14"/>
      <c r="G97" s="13"/>
    </row>
    <row r="98" spans="1:19" ht="15.75" x14ac:dyDescent="0.25">
      <c r="A98" s="22">
        <v>44372</v>
      </c>
      <c r="B98" s="22" t="s">
        <v>66</v>
      </c>
      <c r="C98" s="14">
        <v>11.28</v>
      </c>
      <c r="D98" s="14"/>
      <c r="E98" s="14"/>
      <c r="F98" s="14"/>
      <c r="G98" s="13"/>
    </row>
    <row r="99" spans="1:19" ht="15.75" x14ac:dyDescent="0.25">
      <c r="A99" s="22">
        <v>44390</v>
      </c>
      <c r="B99" s="22" t="s">
        <v>66</v>
      </c>
      <c r="C99" s="14">
        <v>9.4</v>
      </c>
      <c r="D99" s="14"/>
      <c r="E99" s="14"/>
      <c r="F99" s="14"/>
      <c r="G99" s="13"/>
    </row>
    <row r="100" spans="1:19" ht="15.75" x14ac:dyDescent="0.25">
      <c r="A100" s="22">
        <v>44460</v>
      </c>
      <c r="B100" s="22" t="s">
        <v>66</v>
      </c>
      <c r="C100" s="14">
        <v>9.4</v>
      </c>
      <c r="D100" s="14"/>
      <c r="E100" s="14"/>
      <c r="F100" s="14"/>
      <c r="G100" s="13"/>
    </row>
    <row r="101" spans="1:19" ht="15.75" x14ac:dyDescent="0.25">
      <c r="A101" s="22">
        <v>44875</v>
      </c>
      <c r="B101" s="22" t="s">
        <v>66</v>
      </c>
      <c r="C101" s="14">
        <v>9.4</v>
      </c>
      <c r="D101" s="14"/>
      <c r="E101" s="14"/>
      <c r="F101" s="14"/>
      <c r="G101" s="13"/>
    </row>
    <row r="102" spans="1:19" ht="15.75" x14ac:dyDescent="0.25">
      <c r="A102" s="22">
        <v>44586</v>
      </c>
      <c r="B102" s="22" t="s">
        <v>66</v>
      </c>
      <c r="C102" s="14">
        <v>9.4</v>
      </c>
      <c r="D102" s="14"/>
      <c r="E102" s="14"/>
      <c r="F102" s="14"/>
      <c r="G102" s="13"/>
    </row>
    <row r="103" spans="1:19" ht="15.75" x14ac:dyDescent="0.25">
      <c r="A103" s="22">
        <v>44588</v>
      </c>
      <c r="B103" s="22" t="s">
        <v>79</v>
      </c>
      <c r="C103" s="14"/>
      <c r="D103" s="14"/>
      <c r="E103" s="14"/>
      <c r="F103" s="14"/>
      <c r="G103" s="13">
        <v>60.38</v>
      </c>
    </row>
    <row r="104" spans="1:19" ht="15.75" x14ac:dyDescent="0.25">
      <c r="A104" s="22">
        <v>44642</v>
      </c>
      <c r="B104" s="22" t="s">
        <v>66</v>
      </c>
      <c r="C104" s="14">
        <v>9.4</v>
      </c>
      <c r="D104" s="14"/>
      <c r="E104" s="14"/>
      <c r="F104" s="14"/>
      <c r="G104" s="13"/>
    </row>
    <row r="105" spans="1:19" ht="15.75" x14ac:dyDescent="0.25">
      <c r="A105" s="22"/>
      <c r="B105" s="22"/>
      <c r="C105" s="14"/>
      <c r="D105" s="14"/>
      <c r="E105" s="14"/>
      <c r="F105" s="14"/>
      <c r="G105" s="13"/>
    </row>
    <row r="106" spans="1:19" ht="15.75" x14ac:dyDescent="0.25">
      <c r="A106" s="28" t="s">
        <v>17</v>
      </c>
      <c r="B106" s="28"/>
      <c r="C106" s="29">
        <f>SUM(C94:C105)</f>
        <v>58.279999999999994</v>
      </c>
      <c r="D106" s="29">
        <f>SUM(D94:D105)</f>
        <v>0.09</v>
      </c>
      <c r="E106" s="29">
        <f>SUM(E94:E105)</f>
        <v>161.4</v>
      </c>
      <c r="F106" s="29">
        <f>SUM(F94:F105)</f>
        <v>5063</v>
      </c>
      <c r="G106" s="29">
        <f>SUM(G94:G105)</f>
        <v>60.38</v>
      </c>
      <c r="H106" s="5"/>
      <c r="I106" s="5"/>
      <c r="J106" s="5"/>
    </row>
    <row r="107" spans="1:19" ht="15.75" x14ac:dyDescent="0.25">
      <c r="A107" s="40" t="s">
        <v>23</v>
      </c>
      <c r="B107" s="40">
        <f>SUM(C106:G106)</f>
        <v>5343.1500000000005</v>
      </c>
      <c r="C107" s="30"/>
      <c r="D107" s="30"/>
      <c r="E107" s="30"/>
      <c r="F107" s="30"/>
      <c r="G107" s="30"/>
      <c r="H107" s="30"/>
      <c r="I107" s="5"/>
    </row>
    <row r="108" spans="1:19" ht="15.75" x14ac:dyDescent="0.25">
      <c r="J108" s="5"/>
      <c r="K108" s="5"/>
      <c r="L108" s="5"/>
      <c r="M108" s="5"/>
      <c r="N108" s="5"/>
      <c r="O108" s="5"/>
    </row>
    <row r="109" spans="1:19" ht="15.75" x14ac:dyDescent="0.25">
      <c r="A109" t="s">
        <v>29</v>
      </c>
      <c r="D109" s="27" t="s">
        <v>29</v>
      </c>
      <c r="J109" s="5"/>
      <c r="K109" s="5"/>
      <c r="L109" s="5"/>
      <c r="M109" s="5"/>
      <c r="N109" s="5"/>
      <c r="O109" s="5"/>
      <c r="P109" s="5"/>
      <c r="Q109" s="5"/>
    </row>
    <row r="111" spans="1:19" s="20" customFormat="1" ht="15.75" x14ac:dyDescent="0.25">
      <c r="A111"/>
      <c r="B111"/>
      <c r="C111"/>
      <c r="D111"/>
      <c r="E111"/>
      <c r="F111"/>
      <c r="G111"/>
      <c r="H111"/>
      <c r="I111"/>
      <c r="J111" s="30"/>
      <c r="K111"/>
      <c r="L111"/>
      <c r="M111"/>
      <c r="N111"/>
      <c r="O111"/>
      <c r="P111"/>
      <c r="Q111"/>
      <c r="R111"/>
      <c r="S111"/>
    </row>
    <row r="112" spans="1:19" s="20" customFormat="1" x14ac:dyDescent="0.25">
      <c r="A112"/>
      <c r="B112"/>
      <c r="C112"/>
      <c r="D112"/>
      <c r="E112"/>
      <c r="F112"/>
      <c r="G112"/>
      <c r="H112"/>
      <c r="I112"/>
      <c r="J112"/>
    </row>
    <row r="113" spans="1:13" s="20" customFormat="1" x14ac:dyDescent="0.25">
      <c r="A113"/>
      <c r="B113"/>
      <c r="C113"/>
      <c r="D113"/>
      <c r="E113"/>
      <c r="F113"/>
      <c r="G113"/>
      <c r="H113"/>
      <c r="I113"/>
      <c r="J113"/>
    </row>
    <row r="114" spans="1:13" s="20" customFormat="1" x14ac:dyDescent="0.25">
      <c r="A114"/>
      <c r="B114"/>
      <c r="C114"/>
      <c r="D114"/>
      <c r="E114"/>
      <c r="F114"/>
      <c r="G114"/>
      <c r="H114"/>
      <c r="I114"/>
      <c r="J114"/>
    </row>
    <row r="115" spans="1:13" s="20" customFormat="1" x14ac:dyDescent="0.25">
      <c r="A115"/>
      <c r="B115"/>
      <c r="C115"/>
      <c r="D115"/>
      <c r="E115"/>
      <c r="F115"/>
      <c r="G115"/>
      <c r="H115"/>
      <c r="I115"/>
      <c r="J115"/>
    </row>
    <row r="116" spans="1:13" s="20" customFormat="1" x14ac:dyDescent="0.25">
      <c r="A116"/>
      <c r="B116"/>
      <c r="C116"/>
      <c r="D116"/>
      <c r="E116"/>
      <c r="F116"/>
      <c r="G116"/>
      <c r="H116"/>
      <c r="I116"/>
      <c r="J116"/>
    </row>
    <row r="117" spans="1:13" s="20" customFormat="1" x14ac:dyDescent="0.25">
      <c r="A117"/>
      <c r="B117"/>
      <c r="C117"/>
      <c r="D117"/>
      <c r="E117"/>
      <c r="F117"/>
      <c r="G117"/>
      <c r="H117"/>
      <c r="I117"/>
      <c r="J117"/>
    </row>
    <row r="118" spans="1:13" s="20" customFormat="1" x14ac:dyDescent="0.25">
      <c r="A118"/>
      <c r="B118"/>
      <c r="C118"/>
      <c r="D118"/>
      <c r="E118"/>
      <c r="F118"/>
      <c r="G118"/>
      <c r="H118"/>
      <c r="I118"/>
      <c r="J118"/>
    </row>
    <row r="119" spans="1:13" s="20" customFormat="1" x14ac:dyDescent="0.25">
      <c r="A119"/>
      <c r="B119"/>
      <c r="C119"/>
      <c r="D119"/>
      <c r="E119"/>
      <c r="F119"/>
      <c r="G119"/>
      <c r="H119"/>
      <c r="I119"/>
      <c r="J119"/>
    </row>
    <row r="120" spans="1:13" s="20" customFormat="1" x14ac:dyDescent="0.25">
      <c r="A120"/>
      <c r="B120"/>
      <c r="C120"/>
      <c r="D120"/>
      <c r="E120"/>
      <c r="F120"/>
      <c r="G120"/>
      <c r="H120"/>
      <c r="I120"/>
      <c r="J120"/>
    </row>
    <row r="121" spans="1:13" s="20" customFormat="1" x14ac:dyDescent="0.25">
      <c r="A121"/>
      <c r="B121"/>
      <c r="C121"/>
      <c r="D121"/>
      <c r="E121"/>
      <c r="F121"/>
      <c r="G121"/>
      <c r="H121"/>
      <c r="I121"/>
      <c r="J121"/>
    </row>
    <row r="122" spans="1:13" s="20" customFormat="1" x14ac:dyDescent="0.25">
      <c r="A122"/>
      <c r="B122"/>
      <c r="C122"/>
      <c r="D122"/>
      <c r="E122"/>
      <c r="F122"/>
      <c r="G122"/>
      <c r="H122"/>
      <c r="I122"/>
      <c r="J122"/>
    </row>
    <row r="123" spans="1:13" s="20" customFormat="1" x14ac:dyDescent="0.25">
      <c r="A123"/>
      <c r="B123"/>
      <c r="C123"/>
      <c r="D123"/>
      <c r="E123"/>
      <c r="F123"/>
      <c r="G123"/>
      <c r="H123"/>
      <c r="I123"/>
      <c r="J123"/>
    </row>
    <row r="124" spans="1:13" s="20" customFormat="1" x14ac:dyDescent="0.25">
      <c r="A124"/>
      <c r="B124"/>
      <c r="C124"/>
      <c r="D124"/>
      <c r="E124"/>
      <c r="F124"/>
      <c r="G124"/>
      <c r="H124"/>
      <c r="I124"/>
      <c r="J124"/>
    </row>
    <row r="125" spans="1:13" s="20" customFormat="1" x14ac:dyDescent="0.25">
      <c r="A125"/>
      <c r="B125"/>
      <c r="C125"/>
      <c r="D125"/>
      <c r="E125"/>
      <c r="F125"/>
      <c r="G125"/>
      <c r="H125"/>
      <c r="I125"/>
      <c r="J125"/>
    </row>
    <row r="126" spans="1:13" s="20" customFormat="1" x14ac:dyDescent="0.25">
      <c r="A126"/>
      <c r="B126"/>
      <c r="C126"/>
      <c r="D126"/>
      <c r="E126"/>
      <c r="F126"/>
      <c r="G126"/>
      <c r="H126"/>
      <c r="I126"/>
      <c r="J126"/>
    </row>
    <row r="127" spans="1:13" s="20" customFormat="1" x14ac:dyDescent="0.25">
      <c r="A127"/>
      <c r="B127"/>
      <c r="C127"/>
      <c r="D127"/>
      <c r="E127"/>
      <c r="F127"/>
      <c r="G127"/>
      <c r="H127"/>
      <c r="I127"/>
      <c r="J127"/>
    </row>
    <row r="128" spans="1:13" s="20" customFormat="1" ht="15.75" x14ac:dyDescent="0.25">
      <c r="A128"/>
      <c r="B128"/>
      <c r="C128"/>
      <c r="D128"/>
      <c r="E128"/>
      <c r="F128"/>
      <c r="G128"/>
      <c r="H128"/>
      <c r="I128"/>
      <c r="J128"/>
      <c r="K128" s="2"/>
      <c r="L128" s="2"/>
      <c r="M128" s="2"/>
    </row>
    <row r="129" spans="1:21" s="20" customForma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/>
    </row>
    <row r="130" spans="1:21" s="20" customForma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/>
    </row>
    <row r="131" spans="1:21" s="20" customFormat="1" x14ac:dyDescent="0.25">
      <c r="A131"/>
      <c r="B131"/>
      <c r="C131"/>
      <c r="D131"/>
      <c r="E131"/>
      <c r="F131"/>
      <c r="G131"/>
      <c r="H131"/>
      <c r="I131"/>
      <c r="J131"/>
      <c r="K131"/>
      <c r="L131"/>
      <c r="M131"/>
    </row>
    <row r="132" spans="1:21" s="20" customFormat="1" x14ac:dyDescent="0.25">
      <c r="A132"/>
      <c r="B132"/>
      <c r="C132"/>
      <c r="D132"/>
      <c r="E132"/>
      <c r="F132"/>
      <c r="G132"/>
      <c r="H132"/>
      <c r="I132"/>
      <c r="J132"/>
      <c r="K132"/>
      <c r="L132"/>
      <c r="M132"/>
    </row>
    <row r="133" spans="1:21" s="20" customFormat="1" x14ac:dyDescent="0.25">
      <c r="A133"/>
      <c r="B133"/>
      <c r="C133"/>
      <c r="D133"/>
      <c r="E133"/>
      <c r="F133"/>
      <c r="G133"/>
      <c r="H133"/>
      <c r="I133"/>
      <c r="J133"/>
      <c r="K133"/>
      <c r="L133"/>
      <c r="M133"/>
    </row>
    <row r="134" spans="1:21" s="20" customFormat="1" x14ac:dyDescent="0.25">
      <c r="A134"/>
      <c r="B134"/>
      <c r="C134"/>
      <c r="D134"/>
      <c r="E134"/>
      <c r="F134"/>
      <c r="G134"/>
      <c r="H134"/>
      <c r="I134"/>
      <c r="J134"/>
      <c r="K134"/>
      <c r="L134"/>
      <c r="M134"/>
    </row>
    <row r="135" spans="1:21" s="20" customFormat="1" x14ac:dyDescent="0.25">
      <c r="A135"/>
      <c r="B135"/>
      <c r="C135"/>
      <c r="D135"/>
      <c r="E135"/>
      <c r="F135"/>
      <c r="G135"/>
      <c r="H135"/>
      <c r="I135"/>
      <c r="J135"/>
      <c r="K135"/>
      <c r="L135"/>
      <c r="M135"/>
    </row>
    <row r="136" spans="1:21" s="20" customFormat="1" x14ac:dyDescent="0.25">
      <c r="A136"/>
      <c r="B136"/>
      <c r="C136"/>
      <c r="D136"/>
      <c r="E136"/>
      <c r="F136"/>
      <c r="G136"/>
      <c r="H136"/>
      <c r="I136"/>
      <c r="J136"/>
      <c r="K136"/>
      <c r="L136"/>
      <c r="M136"/>
    </row>
    <row r="137" spans="1:21" s="20" customFormat="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/>
    </row>
    <row r="138" spans="1:21" s="20" customFormat="1" x14ac:dyDescent="0.25">
      <c r="A138"/>
      <c r="B138"/>
      <c r="C138"/>
      <c r="D138"/>
      <c r="E138"/>
      <c r="F138"/>
      <c r="G138"/>
      <c r="H138"/>
      <c r="I138"/>
      <c r="J138"/>
      <c r="K138"/>
      <c r="L138"/>
      <c r="M138"/>
    </row>
    <row r="139" spans="1:21" s="20" customFormat="1" x14ac:dyDescent="0.25">
      <c r="A139"/>
      <c r="B139"/>
      <c r="C139"/>
      <c r="D139"/>
      <c r="E139"/>
      <c r="F139"/>
      <c r="G139"/>
      <c r="H139"/>
      <c r="I139"/>
      <c r="J139"/>
      <c r="K139"/>
      <c r="L139"/>
      <c r="M139"/>
    </row>
    <row r="140" spans="1:21" s="20" customFormat="1" x14ac:dyDescent="0.25">
      <c r="A140"/>
      <c r="B140"/>
      <c r="C140"/>
      <c r="D140"/>
      <c r="E140"/>
      <c r="F140"/>
      <c r="G140"/>
      <c r="H140"/>
      <c r="I140"/>
      <c r="J140"/>
      <c r="K140"/>
      <c r="L140"/>
      <c r="M140"/>
    </row>
    <row r="141" spans="1:21" s="20" customFormat="1" x14ac:dyDescent="0.25">
      <c r="A141"/>
      <c r="B141"/>
      <c r="C141"/>
      <c r="D141"/>
      <c r="E141"/>
      <c r="F141"/>
      <c r="G141"/>
      <c r="H141"/>
      <c r="I141"/>
      <c r="J141"/>
      <c r="K141"/>
      <c r="L141"/>
      <c r="M141"/>
    </row>
    <row r="142" spans="1:21" s="20" customFormat="1" x14ac:dyDescent="0.25">
      <c r="A142"/>
      <c r="B142"/>
      <c r="C142"/>
      <c r="D142"/>
      <c r="E142"/>
      <c r="F142"/>
      <c r="G142"/>
      <c r="H142"/>
      <c r="I142"/>
      <c r="J142"/>
      <c r="K142"/>
      <c r="L142"/>
      <c r="M142"/>
    </row>
    <row r="143" spans="1:21" x14ac:dyDescent="0.25">
      <c r="N143" s="20"/>
      <c r="O143" s="20"/>
      <c r="P143" s="20"/>
      <c r="Q143" s="20"/>
      <c r="R143" s="20"/>
      <c r="S143" s="20"/>
      <c r="T143" s="20"/>
      <c r="U143" s="20"/>
    </row>
    <row r="145" spans="14:19" ht="15.75" x14ac:dyDescent="0.25">
      <c r="N145" s="2"/>
      <c r="O145" s="2"/>
      <c r="P145" s="2"/>
      <c r="Q145" s="3"/>
      <c r="R145" s="3"/>
      <c r="S145" s="3"/>
    </row>
  </sheetData>
  <pageMargins left="0.70866141732283472" right="0.70866141732283472" top="0.74803149606299213" bottom="0.74803149606299213" header="0.31496062992125984" footer="0.31496062992125984"/>
  <pageSetup paperSize="9" scale="76" fitToWidth="2" fitToHeight="2" orientation="landscape" r:id="rId1"/>
  <ignoredErrors>
    <ignoredError sqref="U68 J68 P68:S68 F83 D68:E68 L68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Accts 20 21</vt:lpstr>
      <vt:lpstr>'Accts 20 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Hadnall Parish</dc:creator>
  <cp:lastModifiedBy>Hadnall Parish</cp:lastModifiedBy>
  <cp:lastPrinted>2022-04-26T14:44:09Z</cp:lastPrinted>
  <dcterms:created xsi:type="dcterms:W3CDTF">2018-07-04T09:15:09Z</dcterms:created>
  <dcterms:modified xsi:type="dcterms:W3CDTF">2022-04-26T16:09:57Z</dcterms:modified>
</cp:coreProperties>
</file>